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4000" windowHeight="9840" tabRatio="813"/>
  </bookViews>
  <sheets>
    <sheet name="桥梁劳务分包" sheetId="7" r:id="rId1"/>
  </sheets>
  <definedNames>
    <definedName name="_xlnm.Print_Area" localSheetId="0">桥梁劳务分包!$A$1:$H$43</definedName>
    <definedName name="_xlnm.Print_Titles" localSheetId="0">桥梁劳务分包!$1:$3</definedName>
  </definedNames>
  <calcPr calcId="125725"/>
</workbook>
</file>

<file path=xl/calcChain.xml><?xml version="1.0" encoding="utf-8"?>
<calcChain xmlns="http://schemas.openxmlformats.org/spreadsheetml/2006/main">
  <c r="E5" i="7"/>
  <c r="F10"/>
  <c r="F11"/>
  <c r="F15"/>
  <c r="F16"/>
  <c r="F19"/>
  <c r="F20"/>
  <c r="F25"/>
  <c r="F27"/>
  <c r="F31"/>
  <c r="F35"/>
  <c r="F33"/>
  <c r="F29"/>
  <c r="F28"/>
  <c r="F24"/>
  <c r="F22"/>
  <c r="F18"/>
  <c r="F17"/>
  <c r="F13"/>
  <c r="F12"/>
  <c r="F8"/>
  <c r="F5" l="1"/>
  <c r="F36" s="1"/>
</calcChain>
</file>

<file path=xl/sharedStrings.xml><?xml version="1.0" encoding="utf-8"?>
<sst xmlns="http://schemas.openxmlformats.org/spreadsheetml/2006/main" count="128" uniqueCount="103">
  <si>
    <t>细目号</t>
  </si>
  <si>
    <t>细目名称</t>
  </si>
  <si>
    <t>单位</t>
  </si>
  <si>
    <t>暂定工程量</t>
  </si>
  <si>
    <t>主要工作内容</t>
  </si>
  <si>
    <t>计量规则</t>
  </si>
  <si>
    <t>100章</t>
  </si>
  <si>
    <r>
      <rPr>
        <sz val="10"/>
        <rFont val="宋体"/>
        <family val="3"/>
        <charset val="134"/>
        <scheme val="minor"/>
      </rPr>
      <t>1</t>
    </r>
    <r>
      <rPr>
        <sz val="10"/>
        <rFont val="宋体"/>
        <family val="3"/>
        <charset val="134"/>
        <scheme val="minor"/>
      </rPr>
      <t>02-3</t>
    </r>
  </si>
  <si>
    <t>安全生产费</t>
  </si>
  <si>
    <t>总额</t>
  </si>
  <si>
    <t xml:space="preserve">    现场安全防护设施安装齐全（包括作业人员安全帽、反光衣，施工现场安全围挡、安全标识标牌、安全锥等安全设施设置、维护及转场，洒水降尘，安全锥、限速牌、导向牌、警示牌、爆闪灯、安全网等），施工路段交通指挥、疏导（乙方必须配备至少1名以上安全员）、施工车辆、设备证件齐全、操作人员持证等与安全有关的工作内容。</t>
  </si>
  <si>
    <r>
      <rPr>
        <sz val="10"/>
        <rFont val="宋体"/>
        <family val="3"/>
        <charset val="134"/>
        <scheme val="minor"/>
      </rPr>
      <t>4</t>
    </r>
    <r>
      <rPr>
        <sz val="10"/>
        <rFont val="宋体"/>
        <family val="3"/>
        <charset val="134"/>
        <scheme val="minor"/>
      </rPr>
      <t>00章</t>
    </r>
  </si>
  <si>
    <t>m3</t>
  </si>
  <si>
    <t>403-2</t>
  </si>
  <si>
    <t>钢筋</t>
  </si>
  <si>
    <t>-a</t>
  </si>
  <si>
    <t>kg</t>
  </si>
  <si>
    <t>-b</t>
  </si>
  <si>
    <t>-d</t>
  </si>
  <si>
    <t>桥面铺装钢筋网</t>
  </si>
  <si>
    <t>403-3</t>
  </si>
  <si>
    <t>灌注桩</t>
  </si>
  <si>
    <t>钻孔灌注桩（φ1.6m）</t>
  </si>
  <si>
    <t>m</t>
  </si>
  <si>
    <t>场地清理；围堰、排水；泥浆池设置；安设护筒及设置开挖钻孔平台；钻机安拆，就位；钻孔、成孔、成孔检查；配合下放钢筋笼、安装声测管；混凝土浇筑；破桩头、场地（河道含泥浆池泥浆）清理；按招标文件技术规范 405.11 的规定进行桩基检测等所有与钻孔灌注桩有关的工作内容。</t>
  </si>
  <si>
    <t>-c</t>
  </si>
  <si>
    <t>钻孔灌注桩（φ1.4m）</t>
  </si>
  <si>
    <t>-e</t>
  </si>
  <si>
    <t>破桩头（桩径Φ1.6m以内，含Φ1.6m）</t>
  </si>
  <si>
    <t>个</t>
  </si>
  <si>
    <t>按设计及规范要求破除桩头。</t>
  </si>
  <si>
    <t>403-4</t>
  </si>
  <si>
    <t>基础混凝土（包括扩大基础、承台、桩系梁）</t>
  </si>
  <si>
    <t xml:space="preserve">   场地清理；围堰、排水，基坑支护；模板制作、安装、拆除；混凝土浇筑、养护；施工缝设置、处理等所有与砼有关的工作内容。</t>
  </si>
  <si>
    <t>403-5</t>
  </si>
  <si>
    <t>下部结构混凝土</t>
  </si>
  <si>
    <t>墩柱、墩系梁</t>
  </si>
  <si>
    <t xml:space="preserve">场地清理；围堰、排水，基坑支护；模板制作、安装、拆除；混凝土浇筑、养护；施工缝设置、处理等所有与砼有关的工作内容。
</t>
  </si>
  <si>
    <t>桥台U型台身</t>
  </si>
  <si>
    <t>耳背墙</t>
  </si>
  <si>
    <t>台帽、挡块</t>
  </si>
  <si>
    <t>盖梁、挡块</t>
  </si>
  <si>
    <t>-f</t>
  </si>
  <si>
    <t>垫石</t>
  </si>
  <si>
    <t>410-5</t>
  </si>
  <si>
    <t>上部结构现浇整体化混凝土</t>
  </si>
  <si>
    <t xml:space="preserve">   -c</t>
  </si>
  <si>
    <t>C50混凝土（含空心板M15砂浆）</t>
  </si>
  <si>
    <r>
      <rPr>
        <sz val="10"/>
        <rFont val="宋体"/>
        <family val="3"/>
        <charset val="134"/>
      </rPr>
      <t>m</t>
    </r>
    <r>
      <rPr>
        <vertAlign val="superscript"/>
        <sz val="10"/>
        <rFont val="宋体"/>
        <family val="3"/>
        <charset val="134"/>
      </rPr>
      <t>3</t>
    </r>
  </si>
  <si>
    <t>410-6</t>
  </si>
  <si>
    <t>现浇混凝土附属结构</t>
  </si>
  <si>
    <t xml:space="preserve">   -a</t>
  </si>
  <si>
    <t>C10砼垫层</t>
  </si>
  <si>
    <t xml:space="preserve">   -b</t>
  </si>
  <si>
    <t>C15砼垫层</t>
  </si>
  <si>
    <t>C30混凝土</t>
  </si>
  <si>
    <t>C30混凝土防撞护栏</t>
  </si>
  <si>
    <t>C30混凝土搭板</t>
  </si>
  <si>
    <t xml:space="preserve">   -d</t>
  </si>
  <si>
    <t>C35混凝土搭板</t>
  </si>
  <si>
    <t>411-5</t>
  </si>
  <si>
    <t>后张法预应力钢绞线</t>
  </si>
  <si>
    <t>Ф15.24mm1860Mpa钢绞线</t>
  </si>
  <si>
    <t>413-5</t>
  </si>
  <si>
    <t>挡墙</t>
  </si>
  <si>
    <t xml:space="preserve">        -a</t>
  </si>
  <si>
    <t>C25片石砼挡墙</t>
  </si>
  <si>
    <r>
      <rPr>
        <sz val="10"/>
        <rFont val="宋体"/>
        <family val="3"/>
        <charset val="134"/>
      </rPr>
      <t>m</t>
    </r>
    <r>
      <rPr>
        <sz val="10"/>
        <rFont val="宋体"/>
        <family val="3"/>
        <charset val="134"/>
      </rPr>
      <t>3</t>
    </r>
  </si>
  <si>
    <t>415-2</t>
  </si>
  <si>
    <t>C50水泥混凝土（厚100mm）</t>
  </si>
  <si>
    <r>
      <rPr>
        <sz val="10"/>
        <rFont val="宋体"/>
        <family val="3"/>
        <charset val="134"/>
      </rPr>
      <t>m3</t>
    </r>
  </si>
  <si>
    <t>合计：</t>
  </si>
  <si>
    <t>备注：本次拟发包项目要求施工队必须配备足够的现场技术人员、管理人员及农名工工资管理人员；如甲方赶工期要求增加人员及设备，乙方必须无条件增加，增加费用已包含在劳务分包工程量清单综合单价中；乙方在施工过程中必须满足当地的水保、环保要求，配备相应的环保设施；各施工队在中标进场前必须提供对劳务及工作人员进行投保，投保险种：无记名，人身意外伤害险，保险额伤亡险不低60万元，伤害险不低于10万元。机动车辆要求必须投保强制性保险和第三责任险（100万元以上）。</t>
  </si>
  <si>
    <t xml:space="preserve">      上述因素所产生的费用包含在综合单价内。</t>
  </si>
  <si>
    <t xml:space="preserve">      1、以上综合单价均包含税金（乙方须向甲方提供正式的“增值税专用发票”、发票税目为“工程服务”，发票税率为“9%”，开具税票所需缴纳的一切税费由乙方自行承担).</t>
  </si>
  <si>
    <t xml:space="preserve">      2、上述项目单价已充分考虑本项目的施工特点（如机械使用低、二次装运、可能会出现的窝工和误工等费用），因此在项目实施中不考虑任何原因的费用和工期索赔。</t>
  </si>
  <si>
    <t xml:space="preserve">      3、乙方在施工过程中应充分了解当地水系，负责及时满足当地村民灌溉、排水排洪所需。</t>
  </si>
  <si>
    <t xml:space="preserve">      4、安全设施（安全帽、反光衣、安全围挡、安全标识标牌、安全锥、限速牌、导向牌、警示牌、爆闪灯）由甲方提供，乙方自行领取并按照甲方要求对其进行放置、维护、维修、转场等。</t>
  </si>
  <si>
    <t>本项是在本劳务分包工程量清单各细目综合单价中已包含安全经费的基础上综合考虑再增设的费用。本细目按计量进度支付，各项安全警示标志、导向牌等安全设施安放到位、施工车辆及设备证件齐全、操作人员持证上岗，满足甲方要求的开工条件后计量支付0.2；其后每次计量支付0.1用于安全设施维护、转场及安全人员等费用，累计计量支付至0.8，乙方全部完工退场后计量支付至0.9，本项目交工验收后计量至1.0。如乙方不配合，不服从业主、监理或甲方管理人员指挥，甲方将另外组织人员实施，费用甲方直接从乙方的安全生产费中扣除，不足部分则从乙方计量款中扣除。除安全设施由甲方提供外，其余所有人工、材料（含安全设施的设置、维护、维修需要的小型材料等）、设备（含发电机及施工用电设施及甲方提供的安全设施的安装、维护、维修等）等均由乙方提供及实施。</t>
    <phoneticPr fontId="15" type="noConversion"/>
  </si>
  <si>
    <t>按实际破除且验收合格的数量按个计量。安全防护等费用已含在综合单价中，不另行计量，挖机、吊车由甲方提供。</t>
    <phoneticPr fontId="15" type="noConversion"/>
  </si>
  <si>
    <t>依据图纸所示体积并经现场实际验收合格按双方核定的设计（含变更设计）内的数量以立方米为单位计量；除工作内容由甲方负责实施的费用由甲方承担外，其余所有人工、材料（模板及模板安装所需的钢管、钢板、螺丝等五金，支撑模板的方木等）、设备（发电机、振捣器、小型振捣器、施工用（排）水用电设施等）、安全防护设施、用水、发电机发电等均由乙方提供及实施，费用已含在综合单价中，不另行计量。</t>
    <phoneticPr fontId="15" type="noConversion"/>
  </si>
  <si>
    <t>依据图纸所示体积并经现场实际验收合格按双方核定的设计（含变更设计）内的数量以立方米为单位计量；除工作内容由甲方负责实施的费用由甲方承担外，其余所有人工、材料（模板安装所需的钢管、钢板、螺丝等五金，支撑模板的方木等）、设备（发电机、振捣器、小型振捣器、施工用（排）水用电设施等）、安全防护设施、用水、发电机发电等均由乙方提供及实施，费用已含在综合单价中，不另行计量。</t>
    <phoneticPr fontId="15" type="noConversion"/>
  </si>
  <si>
    <t xml:space="preserve">甲方负责：提供混凝土至施工现场、电费（发电机发电费用由乙方承担）。
乙方负责：工作面清理；搭拆作业平台；模板的提供、安拆；桥头搭板垫层混凝土的浇筑、振捣、养护（浇筑完成后须用土工布完全覆盖并每天洒水养生次数不少于3次，天数不少于7天。），拆模后混凝土表面的整修，装饰等与C10砼垫层浇筑相关的所有工作内容。
</t>
    <phoneticPr fontId="15" type="noConversion"/>
  </si>
  <si>
    <t xml:space="preserve">甲方负责：提供混凝土至施工现场、电费（如用发电机发电，则费用由乙方承担）。
乙方负责：工作面清理；搭拆作业平台；模板的提供、安拆；桥头搭板混凝土的浇筑、振捣、养护（浇筑完成后须用土工布完全覆盖并每天洒水养生次数不少于3次，天数不少于7天。），拆模后混凝土表面的整修，装饰，填缝板采购与安设，油毛毡的采购与安设，栓钉的安设，横缝拉杆钢筋的预埋等与C30混凝土搭板浇筑相关的所有工作内容。
</t>
    <phoneticPr fontId="15" type="noConversion"/>
  </si>
  <si>
    <t xml:space="preserve">甲方负责：提供混凝土至施工现场、电费（如用发电机发电，则费用由乙方承担）。
乙方负责：工作面清理；搭拆作业平台；模板的提供、安拆；桥头搭板混凝土的浇筑、振捣、养护（浇筑完成后须用土工布完全覆盖并每天洒水养生次数不少于3次，天数不少于7天。），拆模后混凝土表面的整修，装饰，填缝板采购与安设，油毛毡的采购与安设，栓钉的安设，横缝拉杆钢筋的预埋等与C30混凝土搭板浇筑相关的所有工作内容。
</t>
    <phoneticPr fontId="15" type="noConversion"/>
  </si>
  <si>
    <t xml:space="preserve">甲方负责：提供混凝土至施工现场，提供模板、挖机、吊车、装载机、电费（如用发电机发电，则费用由乙方承担）。
乙方负责：工作面清理；搭拆作业平台；模板的提供、安拆；防撞护栏混凝土的浇筑、振捣、养护（浇筑完成后须用土工布完全覆盖并每天洒水养生次数不少于3次，天数不少于7天。），拆模后混凝土表面的整修，装饰等与C30混凝土防撞护栏浇筑相关的所有工作内容。
</t>
    <phoneticPr fontId="15" type="noConversion"/>
  </si>
  <si>
    <t xml:space="preserve">甲方负责：提供混凝土至施工现场、电费（如用发电机发电，则费用由乙方承担）。
乙方负责：工作面清理；搭拆作业平台；模板的提供、安拆；桥头搭板垫层混凝土的浇筑、振捣、养护（浇筑完成后须用土工布完全覆盖并每天洒水养生次数不少于3次，天数不少于7天。），拆模后混凝土表面的整修，装饰等与C15砼垫层浇筑相关的所有工作内容。
</t>
    <phoneticPr fontId="15" type="noConversion"/>
  </si>
  <si>
    <t xml:space="preserve">甲方负责：提供混凝土至施工现场、电费（如用发电机发电，则费用由乙方承担）。
乙方负责：工作面清理；搭拆作业平台；模板的提供、安拆；现浇箱梁C50、铰缝、湿接缝混凝土的浇筑、振捣、养护（浇筑完成后须用土工布完全覆盖并每天洒水养生次数不少于3次，天数不少于7天。），拆模后混凝土表面的整修，装饰，砂浆的制作、运输、砌筑、抹面等与C50混凝土（含空心板M15砂浆）浇筑相关的所有工作内容。
</t>
    <phoneticPr fontId="15" type="noConversion"/>
  </si>
  <si>
    <t>依据图纸所示桩长及混凝土强度等级，按照不同桩径的桩长以米为单位计量（按设计要求成孔，不分土壤类别，扩孔量已包含在综合单价内，不另行计价。）；计价桩长：桩长为桩底高程至承台底面或系梁底面。对于与桩连为一体的柱式墩台，如无承台或系梁时，则以桩位处原始地面线为分界线，地面线以下部分为灌注桩桩长。 若图纸有标示的，按图纸标示为准；除砼、挖机、吊机、电费（、电费（如用发电机发电，则费用由乙方承担）。）由甲方提供外，其余所有材料（含小五金等）、设备（含发电机及施工用电设施等）、安全防护等均由乙方提供及实施，费用已含在综合单价中，不另行计量
。</t>
    <phoneticPr fontId="15" type="noConversion"/>
  </si>
  <si>
    <t>甲方负责：提供钢筋并运输至施工现场、电费（如用发电机发电，则费用由乙方承担）。                                        乙方负责：钢筋的卸车；低压端用电的布设（变压器到各个用电场所）；钢筋加工机械设备的提供与安装；钢筋的保护、储存及除锈；钢筋整直；钢筋安设、支承及固定等所有与钢筋有关的工作内容。</t>
    <phoneticPr fontId="15" type="noConversion"/>
  </si>
  <si>
    <t>水泥混凝土桥面铺装</t>
    <phoneticPr fontId="15" type="noConversion"/>
  </si>
  <si>
    <t>依据图纸所示位置及断面尺寸，并经现场实际验收合格按双方核定的设计（含变更设计）内的数量以立方米为单位计量；除砼、挖机、吊车、电费（、电费（如用发电机发电，则费用由乙方承担）。）、模板由甲方提供外，其余所有材料（含小五金、养生用的水桶等）、设备（含发电机及施工用电设施等）、安全防护等均由乙方提供及实施，费用已含在综合单价中，不另行计量。</t>
    <phoneticPr fontId="15" type="noConversion"/>
  </si>
  <si>
    <t xml:space="preserve">    依据图纸所示位置及断面尺寸，并经现场实际验收合格按双方核定的设计（含变更设计）内的数量以立方米为单位计量；除砼、挖机、吊机、电费（、电费（如用发电机发电，则费用由乙方承担）。）、模板由甲方提供外，其余所有材料（含小五金等）、设备（含发电机及施工用电设施等）、安全防护等均由乙方提供及实施，费用已含在综合单价中，不另行计量。</t>
    <phoneticPr fontId="15" type="noConversion"/>
  </si>
  <si>
    <t>综合单价（元）</t>
    <phoneticPr fontId="15" type="noConversion"/>
  </si>
  <si>
    <t>合价（元）</t>
    <phoneticPr fontId="15" type="noConversion"/>
  </si>
  <si>
    <t>依据图纸所示两端锚具间的理论长度计算的预应力钢材质量以千克为单位计量。除工作内容由甲方负责实施的费用由甲方承担外，其余所有人工、材料、设备、安全防护设施等均由乙方提供及实施，费用已含在综合单价中，不另行计量。由甲方钢绞线统一存放地点运输到施工现场中途产生的机械、人工等均由乙方负责，费用已包含在综合单价中，不另行计量。除上述计算长度以外的锚固长度及工作长度的预应力钢材含入相应预应力钢材报价之中，不另行计量。（注：钢绞线损耗按设计图纸计算数量损耗控制，如超过控制数量，超过部份按市价在乙方工程款中扣除。）</t>
    <phoneticPr fontId="15" type="noConversion"/>
  </si>
  <si>
    <t>依据图纸所示体积并经现场实际验收合格按双方核定的设计（含变更设计）内的数量以立方米为单位计量；除工作内容由甲方负责实施的费用由甲方承担外，其余所有人工、材料（模板及模板安装所需的钢管、钢板、螺丝等五金，支撑模板的方木等）、设备（发电机、振捣器、小型振捣器、施工用（排）水用电设施等）、安全防护设施、用水、发电机发电等均由乙方提供及实施，费用已含在综合单价中，不另行计量。片石由乙方提供，如每方片石砼所用砼用量超过70％，砼超过70％的数量的费用由乙方承担。</t>
    <phoneticPr fontId="15" type="noConversion"/>
  </si>
  <si>
    <t>甲方负责：提供混凝土到施工现场、电费（如用发电机发电，则费用由乙方承担）。
乙方负责：基础清理；基底检查；选修石料；铺筑基础垫层；搭、拆脚手架；片石混凝土砌筑、养护（浇筑完成后须用土工布完全覆盖并每天洒水养生次数不少于3次，天数不少于7天。），拆模后混凝土表面的整修，装饰，沉降缝设置等所有与C25片石砼挡墙相关的工作内容。</t>
    <phoneticPr fontId="15" type="noConversion"/>
  </si>
  <si>
    <t>S207蛟洵线万年县城外环改建工程桥梁工程劳务分包工程量清单</t>
    <phoneticPr fontId="15" type="noConversion"/>
  </si>
  <si>
    <t xml:space="preserve"> 依据图纸所示及钢筋表所列钢筋质量并经现场实际验收合格按双方核定的设计（含变更设计）内的数量以千克为单位计量；除工作内容由甲方负责实施的费用由甲方承担外，其余所有人工、材料（含固定钢筋的材料、定位架立钢筋、钢筋接头、吊装钢筋、钢板、铁丝、电焊、轧丝、耗材等作为钢筋作业的附属工作）、设备（含机械、机具、发电机及施工用电设施等）、安全防护设施等均由乙方提供及实施，费用已含在综合单价中，不另行计量。钢筋搭接重叠部分的工程量作为附属工作已含在综合单价中，不另行计量。</t>
    <phoneticPr fontId="15" type="noConversion"/>
  </si>
  <si>
    <t>依据图纸所示体积并经现场实际验收合格按双方核定的设计（含变更设计）内的数量以立方米为单位计量；除工作内容由甲方负责实施的费用由甲方承担外，其余所有人工、材料（模板及模板安装所需的钢管、钢板、螺丝等五金，支撑模板的方木等）、设备（发电机、振捣器、小型振捣器、施工用（排）水用电设施等）、安全防护设施、用水、发电机发电等均由乙方提供及实施，费用已含在综合单价中，不另行计量。</t>
    <phoneticPr fontId="15" type="noConversion"/>
  </si>
  <si>
    <t>甲方负责：提供混凝土、泄水管到施工现场、电费（如用发电机发电，则费用由乙方承担）。
乙方负责：场地清理；下承层凿毛处理、混凝土浇筑、振捣、养护（浇筑完成后须用土工布完全覆盖并每天洒水养生次数不少于3次，天数不少于7天。），拆模后混凝土表面的整修，装饰，施工缝、沉降缝设置处理、泄水管的预埋、整平、清理等所有与C50水泥混凝土相关的工作内容。</t>
    <phoneticPr fontId="15" type="noConversion"/>
  </si>
  <si>
    <t>甲方负责：提供钢绞线至统一存放地点、电费（如用发电机发电，则费用由乙方承担）。
乙方负责：制作安装预应力钢材；制作安装管道；安装锚具、锚板；张拉；压浆；封锚头等与Ф15.24mm1860Mpa钢绞线相关的所有工作内容。</t>
    <phoneticPr fontId="15" type="noConversion"/>
  </si>
</sst>
</file>

<file path=xl/styles.xml><?xml version="1.0" encoding="utf-8"?>
<styleSheet xmlns="http://schemas.openxmlformats.org/spreadsheetml/2006/main">
  <numFmts count="4">
    <numFmt numFmtId="176" formatCode="0_ "/>
    <numFmt numFmtId="177" formatCode="0.00_);[Red]\(0.00\)"/>
    <numFmt numFmtId="178" formatCode="0.00;[Red]0.00"/>
    <numFmt numFmtId="179" formatCode="0.0_ "/>
  </numFmts>
  <fonts count="17">
    <font>
      <sz val="11"/>
      <color theme="1"/>
      <name val="宋体"/>
      <charset val="134"/>
      <scheme val="minor"/>
    </font>
    <font>
      <sz val="10"/>
      <color theme="1"/>
      <name val="宋体"/>
      <charset val="134"/>
      <scheme val="minor"/>
    </font>
    <font>
      <sz val="10"/>
      <name val="Arial Narrow"/>
      <family val="2"/>
    </font>
    <font>
      <sz val="10"/>
      <name val="宋体"/>
      <family val="3"/>
      <charset val="134"/>
    </font>
    <font>
      <sz val="10"/>
      <name val="宋体"/>
      <family val="3"/>
      <charset val="134"/>
      <scheme val="minor"/>
    </font>
    <font>
      <sz val="10"/>
      <color theme="1"/>
      <name val="宋体"/>
      <family val="3"/>
      <charset val="134"/>
    </font>
    <font>
      <sz val="11"/>
      <name val="宋体"/>
      <family val="3"/>
      <charset val="134"/>
      <scheme val="minor"/>
    </font>
    <font>
      <b/>
      <sz val="20"/>
      <name val="宋体"/>
      <family val="3"/>
      <charset val="134"/>
      <scheme val="minor"/>
    </font>
    <font>
      <sz val="10"/>
      <color rgb="FF000000"/>
      <name val="smartSimSun"/>
      <family val="3"/>
      <charset val="134"/>
    </font>
    <font>
      <b/>
      <sz val="10"/>
      <color rgb="FFFF0000"/>
      <name val="宋体"/>
      <family val="3"/>
      <charset val="134"/>
    </font>
    <font>
      <sz val="12"/>
      <name val="宋体"/>
      <family val="3"/>
      <charset val="134"/>
    </font>
    <font>
      <b/>
      <sz val="10"/>
      <name val="宋体"/>
      <family val="3"/>
      <charset val="134"/>
    </font>
    <font>
      <sz val="12"/>
      <color rgb="FF000000"/>
      <name val="宋体"/>
      <family val="3"/>
      <charset val="134"/>
    </font>
    <font>
      <vertAlign val="superscript"/>
      <sz val="10"/>
      <name val="宋体"/>
      <family val="3"/>
      <charset val="134"/>
    </font>
    <font>
      <sz val="11"/>
      <color theme="1"/>
      <name val="宋体"/>
      <family val="3"/>
      <charset val="134"/>
      <scheme val="minor"/>
    </font>
    <font>
      <sz val="9"/>
      <name val="宋体"/>
      <family val="3"/>
      <charset val="134"/>
      <scheme val="minor"/>
    </font>
    <font>
      <sz val="10"/>
      <color theme="1"/>
      <name val="宋体"/>
      <family val="3"/>
      <charset val="134"/>
      <scheme val="minor"/>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336">
    <xf numFmtId="0" fontId="0" fillId="0" borderId="0">
      <alignment vertical="center"/>
    </xf>
    <xf numFmtId="0" fontId="14" fillId="0" borderId="0"/>
    <xf numFmtId="0" fontId="1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alignment vertical="center"/>
    </xf>
    <xf numFmtId="0" fontId="14" fillId="0" borderId="0">
      <alignment vertical="center"/>
    </xf>
    <xf numFmtId="0" fontId="14" fillId="0" borderId="0">
      <alignment vertical="center"/>
    </xf>
    <xf numFmtId="0" fontId="12" fillId="0" borderId="0">
      <alignment vertical="center"/>
    </xf>
    <xf numFmtId="0" fontId="14" fillId="0" borderId="0">
      <alignment vertical="center"/>
    </xf>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0" fillId="0" borderId="0"/>
    <xf numFmtId="0" fontId="14" fillId="0" borderId="0"/>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xf numFmtId="0" fontId="12"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alignment vertical="center"/>
    </xf>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0" fillId="0" borderId="0">
      <alignment vertical="center"/>
    </xf>
    <xf numFmtId="0" fontId="14" fillId="0" borderId="0">
      <alignment vertical="center"/>
    </xf>
    <xf numFmtId="0" fontId="10" fillId="0" borderId="0">
      <alignment vertical="center"/>
    </xf>
    <xf numFmtId="0" fontId="14" fillId="0" borderId="0">
      <alignment vertical="center"/>
    </xf>
    <xf numFmtId="0" fontId="14" fillId="0" borderId="0"/>
    <xf numFmtId="0" fontId="10" fillId="0" borderId="0">
      <alignment vertical="center"/>
    </xf>
    <xf numFmtId="0" fontId="10" fillId="0" borderId="0">
      <alignment vertical="center"/>
    </xf>
    <xf numFmtId="0" fontId="1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0" fillId="0" borderId="0">
      <alignment vertical="center"/>
    </xf>
    <xf numFmtId="0" fontId="10" fillId="0" borderId="0">
      <alignment vertical="center"/>
    </xf>
    <xf numFmtId="0" fontId="14"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0" fillId="0" borderId="0">
      <alignment vertical="center"/>
    </xf>
    <xf numFmtId="0" fontId="10" fillId="0" borderId="0">
      <alignment vertical="center"/>
    </xf>
    <xf numFmtId="0" fontId="14" fillId="0" borderId="0"/>
    <xf numFmtId="0" fontId="12"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0" fillId="0" borderId="0"/>
    <xf numFmtId="0" fontId="14" fillId="0" borderId="0">
      <alignment vertical="center"/>
    </xf>
    <xf numFmtId="0" fontId="14" fillId="0" borderId="0">
      <alignment vertical="center"/>
    </xf>
    <xf numFmtId="0" fontId="14" fillId="0" borderId="0">
      <alignment vertical="center"/>
    </xf>
    <xf numFmtId="0" fontId="10" fillId="0" borderId="0"/>
    <xf numFmtId="0" fontId="14" fillId="0" borderId="0">
      <alignment vertical="center"/>
    </xf>
    <xf numFmtId="0" fontId="14"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2" fillId="0" borderId="0">
      <alignment vertical="center"/>
    </xf>
    <xf numFmtId="0" fontId="12" fillId="0" borderId="0">
      <alignment vertical="center"/>
    </xf>
    <xf numFmtId="0" fontId="14" fillId="0" borderId="0">
      <alignment vertical="center"/>
    </xf>
    <xf numFmtId="0" fontId="14"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alignment vertical="center"/>
    </xf>
    <xf numFmtId="0" fontId="1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0" fillId="0" borderId="0"/>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0"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0"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2" fillId="0" borderId="0">
      <alignment vertical="center"/>
    </xf>
    <xf numFmtId="0" fontId="14" fillId="0" borderId="0">
      <alignment vertical="center"/>
    </xf>
    <xf numFmtId="0" fontId="10" fillId="0" borderId="0"/>
    <xf numFmtId="0" fontId="10" fillId="0" borderId="0"/>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alignment vertical="center"/>
    </xf>
    <xf numFmtId="0" fontId="14" fillId="0" borderId="0">
      <alignment vertical="center"/>
    </xf>
    <xf numFmtId="0" fontId="14" fillId="0" borderId="0"/>
    <xf numFmtId="0" fontId="14" fillId="0" borderId="0">
      <alignment vertical="center"/>
    </xf>
    <xf numFmtId="0" fontId="10" fillId="0" borderId="0"/>
    <xf numFmtId="0" fontId="10" fillId="0" borderId="0"/>
    <xf numFmtId="0" fontId="10" fillId="0" borderId="0"/>
    <xf numFmtId="0" fontId="10" fillId="0" borderId="0"/>
    <xf numFmtId="0" fontId="10"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0"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0" fillId="0" borderId="0"/>
  </cellStyleXfs>
  <cellXfs count="93">
    <xf numFmtId="0" fontId="0" fillId="0" borderId="0" xfId="0">
      <alignment vertical="center"/>
    </xf>
    <xf numFmtId="0" fontId="6" fillId="2" borderId="0" xfId="0" applyFont="1" applyFill="1" applyProtection="1">
      <alignment vertical="center"/>
      <protection locked="0"/>
    </xf>
    <xf numFmtId="0" fontId="0" fillId="2" borderId="0" xfId="0" applyFill="1">
      <alignment vertical="center"/>
    </xf>
    <xf numFmtId="0" fontId="4" fillId="2" borderId="0" xfId="0" applyFont="1" applyFill="1">
      <alignment vertical="center"/>
    </xf>
    <xf numFmtId="0" fontId="0" fillId="2" borderId="0" xfId="0" applyFill="1" applyBorder="1" applyAlignment="1"/>
    <xf numFmtId="0" fontId="0" fillId="2" borderId="0" xfId="0" applyFill="1" applyAlignment="1"/>
    <xf numFmtId="0" fontId="6" fillId="2" borderId="0" xfId="0" applyFont="1" applyFill="1">
      <alignment vertical="center"/>
    </xf>
    <xf numFmtId="178" fontId="6" fillId="2" borderId="0" xfId="0" applyNumberFormat="1" applyFont="1" applyFill="1">
      <alignment vertical="center"/>
    </xf>
    <xf numFmtId="0" fontId="6" fillId="2" borderId="0" xfId="0" applyFont="1" applyFill="1" applyAlignment="1">
      <alignment horizontal="center" vertical="center"/>
    </xf>
    <xf numFmtId="0" fontId="4" fillId="2" borderId="12" xfId="0" applyFont="1" applyFill="1" applyBorder="1" applyAlignment="1" applyProtection="1">
      <alignment vertical="center" wrapText="1"/>
      <protection locked="0"/>
    </xf>
    <xf numFmtId="49" fontId="4" fillId="2" borderId="1" xfId="0" applyNumberFormat="1" applyFont="1" applyFill="1" applyBorder="1" applyAlignment="1" applyProtection="1">
      <alignment horizontal="center" vertical="center" wrapText="1"/>
      <protection locked="0"/>
    </xf>
    <xf numFmtId="0" fontId="3" fillId="2" borderId="1" xfId="290" applyFont="1" applyFill="1" applyBorder="1" applyAlignment="1">
      <alignment horizontal="right" vertical="center" wrapText="1"/>
    </xf>
    <xf numFmtId="0" fontId="3" fillId="2" borderId="1" xfId="290" applyFont="1" applyFill="1" applyBorder="1" applyAlignment="1">
      <alignment horizontal="left" vertical="center" wrapText="1"/>
    </xf>
    <xf numFmtId="0" fontId="3" fillId="2" borderId="1" xfId="311" applyFont="1" applyFill="1" applyBorder="1" applyAlignment="1">
      <alignment horizontal="right" vertical="center" wrapText="1"/>
    </xf>
    <xf numFmtId="0" fontId="3" fillId="2" borderId="1" xfId="311" applyFont="1" applyFill="1" applyBorder="1" applyAlignment="1">
      <alignment horizontal="left" vertical="center" wrapText="1"/>
    </xf>
    <xf numFmtId="0" fontId="3" fillId="2" borderId="1" xfId="311" applyFont="1" applyFill="1" applyBorder="1" applyAlignment="1">
      <alignment horizontal="center" vertical="center" wrapText="1"/>
    </xf>
    <xf numFmtId="0" fontId="3" fillId="2" borderId="1" xfId="220" applyFont="1" applyFill="1" applyBorder="1" applyAlignment="1">
      <alignment horizontal="right" vertical="center" wrapText="1"/>
    </xf>
    <xf numFmtId="0" fontId="3" fillId="2" borderId="1" xfId="220" applyFont="1" applyFill="1" applyBorder="1" applyAlignment="1">
      <alignment horizontal="left" vertical="center" wrapText="1"/>
    </xf>
    <xf numFmtId="0" fontId="3" fillId="2" borderId="1" xfId="313" applyFont="1" applyFill="1" applyBorder="1" applyAlignment="1">
      <alignment horizontal="right" vertical="center" wrapText="1"/>
    </xf>
    <xf numFmtId="0" fontId="3" fillId="2" borderId="1" xfId="313" applyFont="1" applyFill="1" applyBorder="1" applyAlignment="1">
      <alignment horizontal="left" vertical="center" wrapText="1"/>
    </xf>
    <xf numFmtId="0" fontId="3" fillId="2" borderId="1" xfId="313" applyFont="1" applyFill="1" applyBorder="1" applyAlignment="1">
      <alignment horizontal="center" vertical="center" wrapText="1"/>
    </xf>
    <xf numFmtId="0" fontId="3" fillId="2" borderId="1" xfId="312" applyFont="1" applyFill="1" applyBorder="1" applyAlignment="1">
      <alignment horizontal="right" vertical="center" wrapText="1"/>
    </xf>
    <xf numFmtId="0" fontId="3" fillId="2" borderId="1" xfId="312" applyFont="1" applyFill="1" applyBorder="1" applyAlignment="1">
      <alignment horizontal="left" vertical="center" wrapText="1"/>
    </xf>
    <xf numFmtId="0" fontId="3" fillId="2" borderId="1" xfId="312" applyFont="1" applyFill="1" applyBorder="1" applyAlignment="1">
      <alignment horizontal="center" vertical="center" wrapText="1"/>
    </xf>
    <xf numFmtId="0" fontId="9" fillId="2" borderId="1" xfId="312" applyFont="1" applyFill="1" applyBorder="1" applyAlignment="1">
      <alignment horizontal="center" vertical="center" wrapText="1"/>
    </xf>
    <xf numFmtId="0" fontId="3" fillId="2" borderId="1" xfId="324" applyFont="1" applyFill="1" applyBorder="1" applyAlignment="1">
      <alignment horizontal="right" vertical="center" wrapText="1"/>
    </xf>
    <xf numFmtId="0" fontId="3" fillId="2" borderId="1" xfId="324" applyFont="1" applyFill="1" applyBorder="1" applyAlignment="1">
      <alignment horizontal="left" vertical="center" wrapText="1"/>
    </xf>
    <xf numFmtId="0" fontId="3" fillId="2" borderId="1" xfId="324" applyFont="1" applyFill="1" applyBorder="1" applyAlignment="1">
      <alignment horizontal="center" vertical="center" wrapText="1"/>
    </xf>
    <xf numFmtId="0" fontId="9" fillId="2" borderId="1" xfId="324" applyFont="1" applyFill="1" applyBorder="1" applyAlignment="1">
      <alignment horizontal="center" vertical="center" wrapText="1"/>
    </xf>
    <xf numFmtId="0" fontId="3" fillId="2" borderId="2" xfId="324" applyFont="1" applyFill="1" applyBorder="1" applyAlignment="1">
      <alignment horizontal="right" vertical="center" wrapText="1"/>
    </xf>
    <xf numFmtId="0" fontId="3" fillId="2" borderId="2" xfId="324" applyFont="1" applyFill="1" applyBorder="1" applyAlignment="1">
      <alignment horizontal="left" vertical="center" wrapText="1"/>
    </xf>
    <xf numFmtId="0" fontId="3" fillId="2" borderId="2" xfId="324" applyFont="1" applyFill="1" applyBorder="1" applyAlignment="1">
      <alignment horizontal="center" vertical="center" wrapText="1"/>
    </xf>
    <xf numFmtId="0" fontId="3" fillId="2" borderId="2" xfId="314" applyFont="1" applyFill="1" applyBorder="1" applyAlignment="1">
      <alignment horizontal="right" vertical="center" wrapText="1"/>
    </xf>
    <xf numFmtId="0" fontId="3" fillId="2" borderId="1" xfId="314" applyFont="1" applyFill="1" applyBorder="1" applyAlignment="1">
      <alignment horizontal="left" vertical="center" wrapText="1"/>
    </xf>
    <xf numFmtId="0" fontId="3" fillId="2" borderId="2" xfId="314" applyFont="1" applyFill="1" applyBorder="1" applyAlignment="1">
      <alignment horizontal="center" vertical="center" wrapText="1"/>
    </xf>
    <xf numFmtId="0" fontId="3" fillId="2" borderId="1" xfId="314" applyFont="1" applyFill="1" applyBorder="1" applyAlignment="1">
      <alignment horizontal="center" vertical="center" wrapText="1"/>
    </xf>
    <xf numFmtId="0" fontId="10" fillId="2" borderId="1" xfId="314" applyFont="1" applyFill="1" applyBorder="1" applyAlignment="1">
      <alignment horizontal="center" vertical="center"/>
    </xf>
    <xf numFmtId="0" fontId="3" fillId="2" borderId="1" xfId="23" applyFont="1" applyFill="1" applyBorder="1" applyAlignment="1">
      <alignment horizontal="right" vertical="center" wrapText="1"/>
    </xf>
    <xf numFmtId="0" fontId="3" fillId="2" borderId="1" xfId="23" applyFont="1" applyFill="1" applyBorder="1" applyAlignment="1">
      <alignment horizontal="left" vertical="center" wrapText="1"/>
    </xf>
    <xf numFmtId="0" fontId="3" fillId="2" borderId="1" xfId="23" applyFont="1" applyFill="1" applyBorder="1" applyAlignment="1">
      <alignment horizontal="center" vertical="center" wrapText="1"/>
    </xf>
    <xf numFmtId="0" fontId="11" fillId="2" borderId="3" xfId="324" applyFont="1" applyFill="1" applyBorder="1" applyAlignment="1">
      <alignment horizontal="center" vertical="center" wrapText="1"/>
    </xf>
    <xf numFmtId="0" fontId="3" fillId="2" borderId="1" xfId="335" applyFont="1" applyFill="1" applyBorder="1" applyAlignment="1">
      <alignment horizontal="right" vertical="center" wrapText="1"/>
    </xf>
    <xf numFmtId="0" fontId="3" fillId="2" borderId="1" xfId="335" applyFont="1" applyFill="1" applyBorder="1" applyAlignment="1">
      <alignment horizontal="left" vertical="center" wrapText="1"/>
    </xf>
    <xf numFmtId="0" fontId="3" fillId="2" borderId="1" xfId="335" applyFont="1" applyFill="1" applyBorder="1" applyAlignment="1">
      <alignment horizontal="center" vertical="center" wrapText="1"/>
    </xf>
    <xf numFmtId="178" fontId="8" fillId="2" borderId="1" xfId="195" applyNumberFormat="1" applyFont="1" applyFill="1" applyBorder="1" applyAlignment="1" applyProtection="1">
      <alignment horizontal="center" vertical="center" wrapText="1" shrinkToFit="1"/>
      <protection locked="0"/>
    </xf>
    <xf numFmtId="178" fontId="4" fillId="2" borderId="1" xfId="0" applyNumberFormat="1" applyFont="1" applyFill="1" applyBorder="1" applyAlignment="1" applyProtection="1">
      <alignment horizontal="center" vertical="center" wrapText="1"/>
      <protection locked="0"/>
    </xf>
    <xf numFmtId="176" fontId="4" fillId="2" borderId="1" xfId="0" applyNumberFormat="1" applyFont="1" applyFill="1" applyBorder="1" applyAlignment="1" applyProtection="1">
      <alignment horizontal="center" vertical="center" wrapText="1"/>
      <protection locked="0"/>
    </xf>
    <xf numFmtId="179" fontId="3" fillId="2" borderId="3" xfId="168" applyNumberFormat="1" applyFont="1" applyFill="1" applyBorder="1" applyAlignment="1" applyProtection="1">
      <alignment horizontal="left" vertical="center" wrapText="1"/>
      <protection locked="0"/>
    </xf>
    <xf numFmtId="177" fontId="5" fillId="2" borderId="3" xfId="177" applyNumberFormat="1" applyFont="1" applyFill="1" applyBorder="1" applyAlignment="1" applyProtection="1">
      <alignment horizontal="center" vertical="center" wrapText="1"/>
      <protection locked="0"/>
    </xf>
    <xf numFmtId="179" fontId="3" fillId="2" borderId="3" xfId="168" applyNumberFormat="1" applyFont="1" applyFill="1" applyBorder="1" applyAlignment="1" applyProtection="1">
      <alignment horizontal="center" vertical="center" wrapText="1"/>
      <protection locked="0"/>
    </xf>
    <xf numFmtId="0" fontId="5" fillId="2" borderId="1" xfId="161" applyFont="1" applyFill="1" applyBorder="1" applyAlignment="1" applyProtection="1">
      <alignment horizontal="center" vertical="center" wrapText="1"/>
      <protection locked="0"/>
    </xf>
    <xf numFmtId="0" fontId="3" fillId="2" borderId="1" xfId="161" applyFont="1" applyFill="1" applyBorder="1" applyAlignment="1" applyProtection="1">
      <alignment horizontal="left" vertical="top" wrapText="1"/>
      <protection locked="0"/>
    </xf>
    <xf numFmtId="0" fontId="4" fillId="2" borderId="1" xfId="0" applyFont="1" applyFill="1" applyBorder="1" applyAlignment="1" applyProtection="1">
      <alignment vertical="center" wrapText="1"/>
      <protection locked="0"/>
    </xf>
    <xf numFmtId="0" fontId="4" fillId="2" borderId="1" xfId="0" applyFont="1" applyFill="1" applyBorder="1" applyAlignment="1" applyProtection="1">
      <alignment horizontal="left" vertical="center" wrapText="1"/>
      <protection locked="0"/>
    </xf>
    <xf numFmtId="176" fontId="4" fillId="2" borderId="2" xfId="0" applyNumberFormat="1"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1" fillId="2" borderId="1" xfId="37" applyFont="1" applyFill="1" applyBorder="1" applyAlignment="1">
      <alignment horizontal="center" vertical="center" wrapText="1"/>
    </xf>
    <xf numFmtId="0" fontId="16" fillId="2" borderId="1" xfId="37" applyFont="1" applyFill="1" applyBorder="1" applyAlignment="1">
      <alignment horizontal="center" vertical="center" wrapText="1"/>
    </xf>
    <xf numFmtId="0" fontId="5" fillId="2" borderId="1" xfId="161" applyFont="1" applyFill="1" applyBorder="1" applyAlignment="1" applyProtection="1">
      <alignment horizontal="left" vertical="top" wrapText="1"/>
      <protection locked="0"/>
    </xf>
    <xf numFmtId="0" fontId="1" fillId="2" borderId="7" xfId="0" applyFont="1" applyFill="1" applyBorder="1" applyAlignment="1">
      <alignment horizontal="left" vertical="center"/>
    </xf>
    <xf numFmtId="0" fontId="1" fillId="2" borderId="8" xfId="0" applyFont="1" applyFill="1" applyBorder="1" applyAlignment="1">
      <alignment horizontal="left" vertical="center"/>
    </xf>
    <xf numFmtId="0" fontId="1" fillId="2" borderId="8" xfId="0" applyFont="1" applyFill="1" applyBorder="1" applyAlignment="1">
      <alignment horizontal="center" vertical="center"/>
    </xf>
    <xf numFmtId="0" fontId="1" fillId="2" borderId="11" xfId="0" applyFont="1" applyFill="1" applyBorder="1" applyAlignment="1">
      <alignment horizontal="center" vertical="center"/>
    </xf>
    <xf numFmtId="0" fontId="7" fillId="2" borderId="8"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shrinkToFit="1"/>
      <protection locked="0"/>
    </xf>
    <xf numFmtId="0" fontId="2" fillId="2" borderId="5" xfId="0" applyFont="1" applyFill="1" applyBorder="1" applyAlignment="1" applyProtection="1">
      <alignment horizontal="center" vertical="center" shrinkToFit="1"/>
      <protection locked="0"/>
    </xf>
    <xf numFmtId="0" fontId="4" fillId="2" borderId="2"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wrapText="1"/>
      <protection locked="0"/>
    </xf>
    <xf numFmtId="178" fontId="8" fillId="2" borderId="2" xfId="195" applyNumberFormat="1" applyFont="1" applyFill="1" applyBorder="1" applyAlignment="1" applyProtection="1">
      <alignment horizontal="center" vertical="center" wrapText="1" shrinkToFit="1"/>
      <protection locked="0"/>
    </xf>
    <xf numFmtId="178" fontId="8" fillId="2" borderId="3" xfId="195" applyNumberFormat="1" applyFont="1" applyFill="1" applyBorder="1" applyAlignment="1" applyProtection="1">
      <alignment horizontal="center" vertical="center" wrapText="1" shrinkToFit="1"/>
      <protection locked="0"/>
    </xf>
    <xf numFmtId="49" fontId="5" fillId="2" borderId="6" xfId="0" applyNumberFormat="1" applyFont="1" applyFill="1" applyBorder="1" applyAlignment="1">
      <alignment horizontal="left" vertical="center" wrapText="1"/>
    </xf>
    <xf numFmtId="49" fontId="5" fillId="2" borderId="0" xfId="0" applyNumberFormat="1" applyFont="1" applyFill="1" applyBorder="1" applyAlignment="1">
      <alignment horizontal="left" vertical="center" wrapText="1"/>
    </xf>
    <xf numFmtId="49" fontId="5" fillId="2" borderId="0" xfId="0" applyNumberFormat="1" applyFont="1" applyFill="1" applyBorder="1" applyAlignment="1">
      <alignment horizontal="center" vertical="center" wrapText="1"/>
    </xf>
    <xf numFmtId="49" fontId="5" fillId="2" borderId="10" xfId="0" applyNumberFormat="1" applyFont="1" applyFill="1" applyBorder="1" applyAlignment="1">
      <alignment horizontal="center" vertical="center" wrapText="1"/>
    </xf>
    <xf numFmtId="0" fontId="1" fillId="2" borderId="6" xfId="0" applyFont="1" applyFill="1" applyBorder="1" applyAlignment="1">
      <alignment horizontal="left" vertical="center"/>
    </xf>
    <xf numFmtId="0" fontId="1" fillId="2" borderId="0" xfId="0" applyFont="1" applyFill="1" applyBorder="1" applyAlignment="1">
      <alignment horizontal="left" vertical="center"/>
    </xf>
    <xf numFmtId="0" fontId="1" fillId="2" borderId="0"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5"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6"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center" vertical="center" wrapText="1"/>
    </xf>
    <xf numFmtId="0" fontId="1" fillId="2" borderId="10" xfId="0" applyFont="1" applyFill="1" applyBorder="1" applyAlignment="1">
      <alignment horizontal="center" vertical="center" wrapText="1"/>
    </xf>
  </cellXfs>
  <cellStyles count="336">
    <cellStyle name="常规" xfId="0" builtinId="0"/>
    <cellStyle name="常规 10" xfId="37"/>
    <cellStyle name="常规 10 2" xfId="40"/>
    <cellStyle name="常规 10 2 2" xfId="43"/>
    <cellStyle name="常规 10 2 2 2" xfId="45"/>
    <cellStyle name="常规 10 2 3" xfId="46"/>
    <cellStyle name="常规 10 2 3 2" xfId="10"/>
    <cellStyle name="常规 10 2 4" xfId="35"/>
    <cellStyle name="常规 10 3" xfId="5"/>
    <cellStyle name="常规 10 3 2" xfId="47"/>
    <cellStyle name="常规 10 4" xfId="50"/>
    <cellStyle name="常规 10 4 2" xfId="11"/>
    <cellStyle name="常规 10 5" xfId="34"/>
    <cellStyle name="常规 11" xfId="52"/>
    <cellStyle name="常规 11 2" xfId="55"/>
    <cellStyle name="常规 11 2 2" xfId="6"/>
    <cellStyle name="常规 11 2 2 2" xfId="36"/>
    <cellStyle name="常规 11 2 3" xfId="58"/>
    <cellStyle name="常规 11 2 3 2" xfId="59"/>
    <cellStyle name="常规 11 2 4" xfId="60"/>
    <cellStyle name="常规 11 3" xfId="62"/>
    <cellStyle name="常规 11 3 2" xfId="64"/>
    <cellStyle name="常规 11 4" xfId="65"/>
    <cellStyle name="常规 11 4 2" xfId="66"/>
    <cellStyle name="常规 11 5" xfId="67"/>
    <cellStyle name="常规 12" xfId="68"/>
    <cellStyle name="常规 12 2" xfId="71"/>
    <cellStyle name="常规 12 2 2" xfId="16"/>
    <cellStyle name="常规 12 2 2 2" xfId="73"/>
    <cellStyle name="常规 12 2 3" xfId="9"/>
    <cellStyle name="常规 12 2 3 2" xfId="75"/>
    <cellStyle name="常规 12 2 4" xfId="21"/>
    <cellStyle name="常规 12 3" xfId="77"/>
    <cellStyle name="常规 12 3 2" xfId="78"/>
    <cellStyle name="常规 12 4" xfId="79"/>
    <cellStyle name="常规 12 4 2" xfId="80"/>
    <cellStyle name="常规 12 5" xfId="81"/>
    <cellStyle name="常规 13" xfId="82"/>
    <cellStyle name="常规 13 2" xfId="84"/>
    <cellStyle name="常规 13 2 2" xfId="85"/>
    <cellStyle name="常规 13 2 2 2" xfId="33"/>
    <cellStyle name="常规 13 2 3" xfId="86"/>
    <cellStyle name="常规 13 2 3 2" xfId="18"/>
    <cellStyle name="常规 13 2 4" xfId="87"/>
    <cellStyle name="常规 13 3" xfId="90"/>
    <cellStyle name="常规 13 3 2" xfId="91"/>
    <cellStyle name="常规 13 4" xfId="92"/>
    <cellStyle name="常规 13 4 2" xfId="93"/>
    <cellStyle name="常规 13 5" xfId="26"/>
    <cellStyle name="常规 14" xfId="94"/>
    <cellStyle name="常规 14 2" xfId="95"/>
    <cellStyle name="常规 14 2 2" xfId="96"/>
    <cellStyle name="常规 14 2 2 2" xfId="97"/>
    <cellStyle name="常规 14 2 3" xfId="98"/>
    <cellStyle name="常规 14 2 3 2" xfId="99"/>
    <cellStyle name="常规 14 2 4" xfId="100"/>
    <cellStyle name="常规 14 3" xfId="102"/>
    <cellStyle name="常规 14 3 2" xfId="13"/>
    <cellStyle name="常规 14 4" xfId="103"/>
    <cellStyle name="常规 14 4 2" xfId="104"/>
    <cellStyle name="常规 14 5" xfId="105"/>
    <cellStyle name="常规 15" xfId="106"/>
    <cellStyle name="常规 15 2" xfId="108"/>
    <cellStyle name="常规 15 2 2" xfId="110"/>
    <cellStyle name="常规 15 2 2 2" xfId="112"/>
    <cellStyle name="常规 15 2 3" xfId="113"/>
    <cellStyle name="常规 15 2 3 2" xfId="114"/>
    <cellStyle name="常规 15 2 4" xfId="115"/>
    <cellStyle name="常规 15 3" xfId="116"/>
    <cellStyle name="常规 15 3 2" xfId="118"/>
    <cellStyle name="常规 15 4" xfId="120"/>
    <cellStyle name="常规 15 4 2" xfId="3"/>
    <cellStyle name="常规 15 5" xfId="122"/>
    <cellStyle name="常规 16" xfId="123"/>
    <cellStyle name="常规 16 2" xfId="38"/>
    <cellStyle name="常规 16 2 2" xfId="41"/>
    <cellStyle name="常规 16 2 2 2" xfId="44"/>
    <cellStyle name="常规 16 2 3" xfId="4"/>
    <cellStyle name="常规 16 2 3 2" xfId="48"/>
    <cellStyle name="常规 16 2 4" xfId="51"/>
    <cellStyle name="常规 16 3" xfId="53"/>
    <cellStyle name="常规 16 3 2" xfId="56"/>
    <cellStyle name="常规 16 4" xfId="69"/>
    <cellStyle name="常规 16 4 2" xfId="72"/>
    <cellStyle name="常规 16 5" xfId="83"/>
    <cellStyle name="常规 17" xfId="125"/>
    <cellStyle name="常规 17 2" xfId="88"/>
    <cellStyle name="常规 17 2 2" xfId="128"/>
    <cellStyle name="常规 17 2 2 2" xfId="130"/>
    <cellStyle name="常规 17 2 3" xfId="131"/>
    <cellStyle name="常规 17 2 3 2" xfId="132"/>
    <cellStyle name="常规 17 2 4" xfId="133"/>
    <cellStyle name="常规 17 3" xfId="134"/>
    <cellStyle name="常规 17 3 2" xfId="136"/>
    <cellStyle name="常规 17 4" xfId="138"/>
    <cellStyle name="常规 17 4 2" xfId="140"/>
    <cellStyle name="常规 17 5" xfId="143"/>
    <cellStyle name="常规 18" xfId="145"/>
    <cellStyle name="常规 18 2" xfId="147"/>
    <cellStyle name="常规 18 2 2" xfId="149"/>
    <cellStyle name="常规 18 3" xfId="152"/>
    <cellStyle name="常规 18 3 2" xfId="154"/>
    <cellStyle name="常规 18 4" xfId="156"/>
    <cellStyle name="常规 19" xfId="158"/>
    <cellStyle name="常规 19 2" xfId="160"/>
    <cellStyle name="常规 19 2 2" xfId="162"/>
    <cellStyle name="常规 19 3" xfId="150"/>
    <cellStyle name="常规 19 3 2" xfId="164"/>
    <cellStyle name="常规 19 4" xfId="165"/>
    <cellStyle name="常规 2" xfId="166"/>
    <cellStyle name="常规 2 2" xfId="168"/>
    <cellStyle name="常规 2 2 2" xfId="169"/>
    <cellStyle name="常规 2 2 2 2" xfId="171"/>
    <cellStyle name="常规 2 2 2 2 2" xfId="172"/>
    <cellStyle name="常规 2 2 2 2 3" xfId="173"/>
    <cellStyle name="常规 2 2 2 3" xfId="175"/>
    <cellStyle name="常规 2 2 2 3 2" xfId="176"/>
    <cellStyle name="常规 2 2 2 3 2 2" xfId="177"/>
    <cellStyle name="常规 2 2 2 3 3" xfId="178"/>
    <cellStyle name="常规 2 2 2 3 3 2" xfId="180"/>
    <cellStyle name="常规 2 2 2 3 4" xfId="182"/>
    <cellStyle name="常规 2 2 2 4" xfId="32"/>
    <cellStyle name="常规 2 2 2 4 2" xfId="184"/>
    <cellStyle name="常规 2 2 2 5" xfId="28"/>
    <cellStyle name="常规 2 2 3" xfId="185"/>
    <cellStyle name="常规 2 2 3 2" xfId="187"/>
    <cellStyle name="常规 2 2 3 2 2" xfId="188"/>
    <cellStyle name="常规 2 2 3 3" xfId="189"/>
    <cellStyle name="常规 2 2 3 4" xfId="190"/>
    <cellStyle name="常规 2 2 4" xfId="2"/>
    <cellStyle name="常规 2 2 4 2" xfId="191"/>
    <cellStyle name="常规 2 2 4 3" xfId="192"/>
    <cellStyle name="常规 2 2 5" xfId="193"/>
    <cellStyle name="常规 2 2 6" xfId="194"/>
    <cellStyle name="常规 2 3" xfId="195"/>
    <cellStyle name="常规 2 3 2" xfId="196"/>
    <cellStyle name="常规 2 3 2 2" xfId="63"/>
    <cellStyle name="常规 2 3 3" xfId="197"/>
    <cellStyle name="常规 2 4" xfId="198"/>
    <cellStyle name="常规 2 4 2" xfId="199"/>
    <cellStyle name="常规 2 5" xfId="200"/>
    <cellStyle name="常规 2 5 2" xfId="201"/>
    <cellStyle name="常规 2 6" xfId="202"/>
    <cellStyle name="常规 20" xfId="107"/>
    <cellStyle name="常规 20 2" xfId="109"/>
    <cellStyle name="常规 20 2 2" xfId="111"/>
    <cellStyle name="常规 20 3" xfId="117"/>
    <cellStyle name="常规 20 3 2" xfId="119"/>
    <cellStyle name="常规 20 4" xfId="121"/>
    <cellStyle name="常规 21" xfId="124"/>
    <cellStyle name="常规 21 2" xfId="39"/>
    <cellStyle name="常规 21 2 2" xfId="42"/>
    <cellStyle name="常规 21 3" xfId="54"/>
    <cellStyle name="常规 21 3 2" xfId="57"/>
    <cellStyle name="常规 21 4" xfId="70"/>
    <cellStyle name="常规 22" xfId="126"/>
    <cellStyle name="常规 22 2" xfId="89"/>
    <cellStyle name="常规 22 2 2" xfId="129"/>
    <cellStyle name="常规 22 3" xfId="135"/>
    <cellStyle name="常规 22 3 2" xfId="137"/>
    <cellStyle name="常规 22 4" xfId="139"/>
    <cellStyle name="常规 23" xfId="146"/>
    <cellStyle name="常规 23 2" xfId="148"/>
    <cellStyle name="常规 23 2 2" xfId="151"/>
    <cellStyle name="常规 23 3" xfId="153"/>
    <cellStyle name="常规 23 3 2" xfId="155"/>
    <cellStyle name="常规 23 4" xfId="157"/>
    <cellStyle name="常规 24" xfId="159"/>
    <cellStyle name="常规 24 2" xfId="161"/>
    <cellStyle name="常规 24 2 2" xfId="163"/>
    <cellStyle name="常规 25" xfId="203"/>
    <cellStyle name="常规 25 2" xfId="205"/>
    <cellStyle name="常规 26" xfId="24"/>
    <cellStyle name="常规 26 2" xfId="8"/>
    <cellStyle name="常规 27" xfId="207"/>
    <cellStyle name="常规 27 2" xfId="209"/>
    <cellStyle name="常规 28" xfId="141"/>
    <cellStyle name="常规 28 2" xfId="210"/>
    <cellStyle name="常规 29" xfId="211"/>
    <cellStyle name="常规 29 2" xfId="213"/>
    <cellStyle name="常规 29 3" xfId="214"/>
    <cellStyle name="常规 3" xfId="215"/>
    <cellStyle name="常规 3 2" xfId="217"/>
    <cellStyle name="常规 3 2 2" xfId="218"/>
    <cellStyle name="常规 3 2 2 2" xfId="144"/>
    <cellStyle name="常规 3 2 2 2 2" xfId="219"/>
    <cellStyle name="常规 3 2 2 3" xfId="221"/>
    <cellStyle name="常规 3 2 2 3 2" xfId="222"/>
    <cellStyle name="常规 3 2 2 4" xfId="223"/>
    <cellStyle name="常规 3 2 3" xfId="225"/>
    <cellStyle name="常规 3 2 3 2" xfId="226"/>
    <cellStyle name="常规 3 2 3 2 2" xfId="227"/>
    <cellStyle name="常规 3 2 4" xfId="228"/>
    <cellStyle name="常规 3 2 4 2" xfId="229"/>
    <cellStyle name="常规 3 2 5" xfId="230"/>
    <cellStyle name="常规 3 2 5 2" xfId="231"/>
    <cellStyle name="常规 3 2 6" xfId="30"/>
    <cellStyle name="常规 3 3" xfId="232"/>
    <cellStyle name="常规 3 3 2" xfId="233"/>
    <cellStyle name="常规 3 3 2 2" xfId="234"/>
    <cellStyle name="常规 3 3 3" xfId="235"/>
    <cellStyle name="常规 3 3 3 2" xfId="236"/>
    <cellStyle name="常规 3 3 4" xfId="167"/>
    <cellStyle name="常规 3 3 5" xfId="216"/>
    <cellStyle name="常规 3 4" xfId="237"/>
    <cellStyle name="常规 3 4 2" xfId="238"/>
    <cellStyle name="常规 3 5" xfId="239"/>
    <cellStyle name="常规 3 5 2" xfId="240"/>
    <cellStyle name="常规 3 5 3" xfId="241"/>
    <cellStyle name="常规 3 6" xfId="242"/>
    <cellStyle name="常规 3 6 2" xfId="243"/>
    <cellStyle name="常规 3 7" xfId="49"/>
    <cellStyle name="常规 30" xfId="204"/>
    <cellStyle name="常规 30 2" xfId="206"/>
    <cellStyle name="常规 31" xfId="25"/>
    <cellStyle name="常规 32" xfId="208"/>
    <cellStyle name="常规 33" xfId="142"/>
    <cellStyle name="常规 34" xfId="212"/>
    <cellStyle name="常规 35" xfId="244"/>
    <cellStyle name="常规 36" xfId="246"/>
    <cellStyle name="常规 37" xfId="170"/>
    <cellStyle name="常规 38" xfId="186"/>
    <cellStyle name="常规 39" xfId="1"/>
    <cellStyle name="常规 4" xfId="247"/>
    <cellStyle name="常规 4 2" xfId="249"/>
    <cellStyle name="常规 4 2 2" xfId="250"/>
    <cellStyle name="常规 4 2 2 2" xfId="252"/>
    <cellStyle name="常规 4 2 3" xfId="255"/>
    <cellStyle name="常规 4 2 3 2" xfId="257"/>
    <cellStyle name="常规 4 2 4" xfId="260"/>
    <cellStyle name="常规 4 3" xfId="261"/>
    <cellStyle name="常规 4 3 2" xfId="262"/>
    <cellStyle name="常规 4 3 2 2" xfId="264"/>
    <cellStyle name="常规 4 4" xfId="251"/>
    <cellStyle name="常规 4 4 2" xfId="253"/>
    <cellStyle name="常规 4 5" xfId="256"/>
    <cellStyle name="常规 4 5 2" xfId="258"/>
    <cellStyle name="常规 40" xfId="245"/>
    <cellStyle name="常规 5" xfId="74"/>
    <cellStyle name="常规 5 2" xfId="17"/>
    <cellStyle name="常规 5 2 2" xfId="19"/>
    <cellStyle name="常规 5 2 2 2" xfId="266"/>
    <cellStyle name="常规 5 2 3" xfId="20"/>
    <cellStyle name="常规 5 2 3 2" xfId="267"/>
    <cellStyle name="常规 5 2 4" xfId="15"/>
    <cellStyle name="常规 5 3" xfId="269"/>
    <cellStyle name="常规 5 3 2" xfId="270"/>
    <cellStyle name="常规 5 3 2 2" xfId="248"/>
    <cellStyle name="常规 5 4" xfId="263"/>
    <cellStyle name="常规 5 4 2" xfId="265"/>
    <cellStyle name="常规 5 5" xfId="271"/>
    <cellStyle name="常规 5 5 2" xfId="272"/>
    <cellStyle name="常规 5 6" xfId="273"/>
    <cellStyle name="常规 6" xfId="12"/>
    <cellStyle name="常规 6 2" xfId="274"/>
    <cellStyle name="常规 6 2 2" xfId="275"/>
    <cellStyle name="常规 6 2 2 2" xfId="61"/>
    <cellStyle name="常规 6 2 3" xfId="29"/>
    <cellStyle name="常规 6 2 3 2" xfId="276"/>
    <cellStyle name="常规 6 2 4" xfId="277"/>
    <cellStyle name="常规 6 3" xfId="278"/>
    <cellStyle name="常规 6 3 2" xfId="279"/>
    <cellStyle name="常规 6 3 2 2" xfId="22"/>
    <cellStyle name="常规 6 3 3" xfId="280"/>
    <cellStyle name="常规 6 3 3 2" xfId="281"/>
    <cellStyle name="常规 6 3 4" xfId="282"/>
    <cellStyle name="常规 6 4" xfId="254"/>
    <cellStyle name="常规 6 4 2" xfId="127"/>
    <cellStyle name="常规 6 5" xfId="14"/>
    <cellStyle name="常规 6 5 2" xfId="283"/>
    <cellStyle name="常规 6 5 2 2" xfId="101"/>
    <cellStyle name="常规 6 6" xfId="284"/>
    <cellStyle name="常规 6 6 2" xfId="285"/>
    <cellStyle name="常规 6 6 3" xfId="286"/>
    <cellStyle name="常规 6 7" xfId="287"/>
    <cellStyle name="常规 65" xfId="224"/>
    <cellStyle name="常规 68" xfId="289"/>
    <cellStyle name="常规 7" xfId="291"/>
    <cellStyle name="常规 7 2" xfId="292"/>
    <cellStyle name="常规 7 2 2" xfId="174"/>
    <cellStyle name="常规 7 2 2 2" xfId="293"/>
    <cellStyle name="常规 7 2 3" xfId="268"/>
    <cellStyle name="常规 7 2 3 2" xfId="294"/>
    <cellStyle name="常规 7 2 4" xfId="295"/>
    <cellStyle name="常规 7 3" xfId="7"/>
    <cellStyle name="常规 7 3 2" xfId="179"/>
    <cellStyle name="常规 7 3 2 2" xfId="181"/>
    <cellStyle name="常规 7 3 3" xfId="183"/>
    <cellStyle name="常规 7 3 3 2" xfId="296"/>
    <cellStyle name="常规 7 3 4" xfId="297"/>
    <cellStyle name="常规 7 4" xfId="259"/>
    <cellStyle name="常规 7 4 2" xfId="298"/>
    <cellStyle name="常规 7 4 2 2" xfId="299"/>
    <cellStyle name="常规 7 4 3" xfId="300"/>
    <cellStyle name="常规 7 4 3 2" xfId="301"/>
    <cellStyle name="常规 7 4 4" xfId="302"/>
    <cellStyle name="常规 7 5" xfId="303"/>
    <cellStyle name="常规 7 5 2" xfId="304"/>
    <cellStyle name="常规 7 5 3" xfId="305"/>
    <cellStyle name="常规 7 6" xfId="306"/>
    <cellStyle name="常规 7 6 2" xfId="307"/>
    <cellStyle name="常规 7 7" xfId="308"/>
    <cellStyle name="常规 71" xfId="310"/>
    <cellStyle name="常规 73" xfId="290"/>
    <cellStyle name="常规 75" xfId="311"/>
    <cellStyle name="常规 78" xfId="220"/>
    <cellStyle name="常规 79" xfId="313"/>
    <cellStyle name="常规 8" xfId="315"/>
    <cellStyle name="常规 8 2" xfId="31"/>
    <cellStyle name="常规 8 2 2" xfId="316"/>
    <cellStyle name="常规 8 2 2 2" xfId="317"/>
    <cellStyle name="常规 8 2 3" xfId="318"/>
    <cellStyle name="常规 8 2 3 2" xfId="319"/>
    <cellStyle name="常规 8 2 4" xfId="76"/>
    <cellStyle name="常规 8 3" xfId="27"/>
    <cellStyle name="常规 8 3 2" xfId="320"/>
    <cellStyle name="常规 8 4" xfId="321"/>
    <cellStyle name="常规 8 4 2" xfId="322"/>
    <cellStyle name="常规 8 5" xfId="323"/>
    <cellStyle name="常规 80" xfId="312"/>
    <cellStyle name="常规 81" xfId="324"/>
    <cellStyle name="常规 84" xfId="314"/>
    <cellStyle name="常规 85" xfId="23"/>
    <cellStyle name="常规 9" xfId="325"/>
    <cellStyle name="常规 9 2" xfId="326"/>
    <cellStyle name="常规 9 2 2" xfId="288"/>
    <cellStyle name="常规 9 2 2 2" xfId="327"/>
    <cellStyle name="常规 9 2 3" xfId="328"/>
    <cellStyle name="常规 9 2 3 2" xfId="329"/>
    <cellStyle name="常规 9 2 4" xfId="330"/>
    <cellStyle name="常规 9 3" xfId="331"/>
    <cellStyle name="常规 9 3 2" xfId="309"/>
    <cellStyle name="常规 9 4" xfId="332"/>
    <cellStyle name="常规 9 4 2" xfId="333"/>
    <cellStyle name="常规 9 5" xfId="334"/>
    <cellStyle name="常规 91" xfId="335"/>
  </cellStyles>
  <dxfs count="0"/>
  <tableStyles count="0" defaultTableStyle="TableStyleMedium2" defaultPivotStyle="PivotStyleLight16"/>
  <colors>
    <mruColors>
      <color rgb="FFFF0000"/>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43"/>
  <sheetViews>
    <sheetView tabSelected="1" zoomScaleNormal="100" zoomScaleSheetLayoutView="91" workbookViewId="0">
      <pane ySplit="3" topLeftCell="A4" activePane="bottomLeft" state="frozen"/>
      <selection pane="bottomLeft" activeCell="G4" sqref="G4"/>
    </sheetView>
  </sheetViews>
  <sheetFormatPr defaultColWidth="9" defaultRowHeight="13.5"/>
  <cols>
    <col min="1" max="1" width="6.25" style="6" customWidth="1"/>
    <col min="2" max="2" width="16.5" style="6" customWidth="1"/>
    <col min="3" max="3" width="9" style="6"/>
    <col min="4" max="4" width="10.75" style="6"/>
    <col min="5" max="5" width="10.375" style="7" customWidth="1"/>
    <col min="6" max="6" width="10.375" style="6" customWidth="1"/>
    <col min="7" max="7" width="45" style="8" customWidth="1"/>
    <col min="8" max="8" width="51.375" style="8" customWidth="1"/>
    <col min="9" max="9" width="10.375" style="6"/>
    <col min="10" max="10" width="9.375" style="6"/>
    <col min="11" max="16384" width="9" style="6"/>
  </cols>
  <sheetData>
    <row r="1" spans="1:8" ht="45.75" customHeight="1">
      <c r="A1" s="66" t="s">
        <v>98</v>
      </c>
      <c r="B1" s="66"/>
      <c r="C1" s="66"/>
      <c r="D1" s="66"/>
      <c r="E1" s="66"/>
      <c r="F1" s="66"/>
      <c r="G1" s="66"/>
      <c r="H1" s="66"/>
    </row>
    <row r="2" spans="1:8" ht="22.5" customHeight="1">
      <c r="A2" s="71" t="s">
        <v>0</v>
      </c>
      <c r="B2" s="71" t="s">
        <v>1</v>
      </c>
      <c r="C2" s="71" t="s">
        <v>2</v>
      </c>
      <c r="D2" s="71" t="s">
        <v>3</v>
      </c>
      <c r="E2" s="75" t="s">
        <v>93</v>
      </c>
      <c r="F2" s="71" t="s">
        <v>94</v>
      </c>
      <c r="G2" s="71" t="s">
        <v>4</v>
      </c>
      <c r="H2" s="71" t="s">
        <v>5</v>
      </c>
    </row>
    <row r="3" spans="1:8" s="1" customFormat="1" ht="28.5" customHeight="1">
      <c r="A3" s="72"/>
      <c r="B3" s="72"/>
      <c r="C3" s="72"/>
      <c r="D3" s="72"/>
      <c r="E3" s="76"/>
      <c r="F3" s="72"/>
      <c r="G3" s="72"/>
      <c r="H3" s="72"/>
    </row>
    <row r="4" spans="1:8" s="1" customFormat="1" ht="30" customHeight="1">
      <c r="A4" s="67" t="s">
        <v>6</v>
      </c>
      <c r="B4" s="68"/>
      <c r="C4" s="57"/>
      <c r="D4" s="57"/>
      <c r="E4" s="44"/>
      <c r="F4" s="57"/>
      <c r="G4" s="57"/>
      <c r="H4" s="57"/>
    </row>
    <row r="5" spans="1:8" s="1" customFormat="1" ht="186.75" customHeight="1">
      <c r="A5" s="9" t="s">
        <v>7</v>
      </c>
      <c r="B5" s="55" t="s">
        <v>8</v>
      </c>
      <c r="C5" s="57" t="s">
        <v>9</v>
      </c>
      <c r="D5" s="57">
        <v>1</v>
      </c>
      <c r="E5" s="44">
        <f>ROUND(SUM(F7:F35)*0.015,0)</f>
        <v>12247</v>
      </c>
      <c r="F5" s="57">
        <f>E5*D5</f>
        <v>12247</v>
      </c>
      <c r="G5" s="59" t="s">
        <v>10</v>
      </c>
      <c r="H5" s="60" t="s">
        <v>78</v>
      </c>
    </row>
    <row r="6" spans="1:8" s="1" customFormat="1" ht="31.5" customHeight="1">
      <c r="A6" s="67" t="s">
        <v>11</v>
      </c>
      <c r="B6" s="68"/>
      <c r="C6" s="57"/>
      <c r="D6" s="57"/>
      <c r="E6" s="44"/>
      <c r="F6" s="57"/>
      <c r="G6" s="57"/>
      <c r="H6" s="57"/>
    </row>
    <row r="7" spans="1:8" s="2" customFormat="1" ht="20.100000000000001" customHeight="1">
      <c r="A7" s="58" t="s">
        <v>13</v>
      </c>
      <c r="B7" s="58" t="s">
        <v>14</v>
      </c>
      <c r="C7" s="58"/>
      <c r="D7" s="58"/>
      <c r="E7" s="45"/>
      <c r="F7" s="46"/>
      <c r="G7" s="58"/>
      <c r="H7" s="58"/>
    </row>
    <row r="8" spans="1:8" s="2" customFormat="1" ht="129.75" customHeight="1">
      <c r="A8" s="10" t="s">
        <v>18</v>
      </c>
      <c r="B8" s="58" t="s">
        <v>19</v>
      </c>
      <c r="C8" s="58" t="s">
        <v>16</v>
      </c>
      <c r="D8" s="58">
        <v>51224</v>
      </c>
      <c r="E8" s="45">
        <v>0.36</v>
      </c>
      <c r="F8" s="46">
        <f>ROUND(E8*D8,0)</f>
        <v>18441</v>
      </c>
      <c r="G8" s="47" t="s">
        <v>89</v>
      </c>
      <c r="H8" s="48" t="s">
        <v>99</v>
      </c>
    </row>
    <row r="9" spans="1:8" s="2" customFormat="1" ht="22.5" customHeight="1">
      <c r="A9" s="10" t="s">
        <v>20</v>
      </c>
      <c r="B9" s="58" t="s">
        <v>21</v>
      </c>
      <c r="C9" s="58"/>
      <c r="D9" s="58"/>
      <c r="E9" s="45"/>
      <c r="F9" s="46"/>
      <c r="G9" s="49"/>
      <c r="H9" s="48"/>
    </row>
    <row r="10" spans="1:8" s="2" customFormat="1" ht="73.5" customHeight="1">
      <c r="A10" s="10" t="s">
        <v>17</v>
      </c>
      <c r="B10" s="58" t="s">
        <v>22</v>
      </c>
      <c r="C10" s="58" t="s">
        <v>23</v>
      </c>
      <c r="D10" s="58">
        <v>208</v>
      </c>
      <c r="E10" s="45">
        <v>625.35</v>
      </c>
      <c r="F10" s="46">
        <f>ROUND(E10*D10,0)</f>
        <v>130073</v>
      </c>
      <c r="G10" s="73" t="s">
        <v>24</v>
      </c>
      <c r="H10" s="73" t="s">
        <v>88</v>
      </c>
    </row>
    <row r="11" spans="1:8" s="2" customFormat="1" ht="73.5" customHeight="1">
      <c r="A11" s="10" t="s">
        <v>25</v>
      </c>
      <c r="B11" s="58" t="s">
        <v>26</v>
      </c>
      <c r="C11" s="58" t="s">
        <v>23</v>
      </c>
      <c r="D11" s="58">
        <v>192</v>
      </c>
      <c r="E11" s="45">
        <v>478.78</v>
      </c>
      <c r="F11" s="46">
        <f>ROUND(E11*D11,0)</f>
        <v>91926</v>
      </c>
      <c r="G11" s="73"/>
      <c r="H11" s="73"/>
    </row>
    <row r="12" spans="1:8" s="2" customFormat="1" ht="53.1" customHeight="1">
      <c r="A12" s="10" t="s">
        <v>27</v>
      </c>
      <c r="B12" s="58" t="s">
        <v>28</v>
      </c>
      <c r="C12" s="58" t="s">
        <v>29</v>
      </c>
      <c r="D12" s="58">
        <v>28</v>
      </c>
      <c r="E12" s="45">
        <v>162.21</v>
      </c>
      <c r="F12" s="46">
        <f>ROUND(E12*D12,0)</f>
        <v>4542</v>
      </c>
      <c r="G12" s="58" t="s">
        <v>30</v>
      </c>
      <c r="H12" s="58" t="s">
        <v>79</v>
      </c>
    </row>
    <row r="13" spans="1:8" s="2" customFormat="1" ht="99.75" customHeight="1">
      <c r="A13" s="10" t="s">
        <v>31</v>
      </c>
      <c r="B13" s="58" t="s">
        <v>32</v>
      </c>
      <c r="C13" s="58" t="s">
        <v>12</v>
      </c>
      <c r="D13" s="58">
        <v>611.70000000000005</v>
      </c>
      <c r="E13" s="45">
        <v>115.89</v>
      </c>
      <c r="F13" s="46">
        <f>ROUND(E13*D13,0)</f>
        <v>70890</v>
      </c>
      <c r="G13" s="50" t="s">
        <v>33</v>
      </c>
      <c r="H13" s="50" t="s">
        <v>92</v>
      </c>
    </row>
    <row r="14" spans="1:8" s="2" customFormat="1" ht="30" customHeight="1">
      <c r="A14" s="10" t="s">
        <v>34</v>
      </c>
      <c r="B14" s="58" t="s">
        <v>35</v>
      </c>
      <c r="C14" s="58"/>
      <c r="D14" s="58"/>
      <c r="E14" s="45"/>
      <c r="F14" s="46"/>
      <c r="G14" s="58"/>
      <c r="H14" s="58"/>
    </row>
    <row r="15" spans="1:8" s="2" customFormat="1" ht="36.75" customHeight="1">
      <c r="A15" s="10" t="s">
        <v>15</v>
      </c>
      <c r="B15" s="58" t="s">
        <v>36</v>
      </c>
      <c r="C15" s="58" t="s">
        <v>12</v>
      </c>
      <c r="D15" s="58">
        <v>43.6</v>
      </c>
      <c r="E15" s="45">
        <v>176.46</v>
      </c>
      <c r="F15" s="46">
        <f t="shared" ref="F15:F20" si="0">ROUND(E15*D15,0)</f>
        <v>7694</v>
      </c>
      <c r="G15" s="71" t="s">
        <v>37</v>
      </c>
      <c r="H15" s="71" t="s">
        <v>91</v>
      </c>
    </row>
    <row r="16" spans="1:8" s="2" customFormat="1" ht="36.75" customHeight="1">
      <c r="A16" s="10" t="s">
        <v>17</v>
      </c>
      <c r="B16" s="58" t="s">
        <v>38</v>
      </c>
      <c r="C16" s="58" t="s">
        <v>12</v>
      </c>
      <c r="D16" s="58">
        <v>865.8</v>
      </c>
      <c r="E16" s="45">
        <v>120.69</v>
      </c>
      <c r="F16" s="46">
        <f t="shared" si="0"/>
        <v>104493</v>
      </c>
      <c r="G16" s="74"/>
      <c r="H16" s="74"/>
    </row>
    <row r="17" spans="1:8" s="2" customFormat="1" ht="36.75" customHeight="1">
      <c r="A17" s="10" t="s">
        <v>25</v>
      </c>
      <c r="B17" s="58" t="s">
        <v>39</v>
      </c>
      <c r="C17" s="58" t="s">
        <v>12</v>
      </c>
      <c r="D17" s="58">
        <v>141.1</v>
      </c>
      <c r="E17" s="45">
        <v>265.92</v>
      </c>
      <c r="F17" s="46">
        <f t="shared" si="0"/>
        <v>37521</v>
      </c>
      <c r="G17" s="72"/>
      <c r="H17" s="72"/>
    </row>
    <row r="18" spans="1:8" s="2" customFormat="1" ht="35.25" customHeight="1">
      <c r="A18" s="10" t="s">
        <v>18</v>
      </c>
      <c r="B18" s="58" t="s">
        <v>40</v>
      </c>
      <c r="C18" s="58" t="s">
        <v>12</v>
      </c>
      <c r="D18" s="58">
        <v>292.5</v>
      </c>
      <c r="E18" s="45">
        <v>161.66</v>
      </c>
      <c r="F18" s="46">
        <f t="shared" si="0"/>
        <v>47286</v>
      </c>
      <c r="G18" s="71" t="s">
        <v>37</v>
      </c>
      <c r="H18" s="71" t="s">
        <v>91</v>
      </c>
    </row>
    <row r="19" spans="1:8" s="2" customFormat="1" ht="35.25" customHeight="1">
      <c r="A19" s="10" t="s">
        <v>27</v>
      </c>
      <c r="B19" s="58" t="s">
        <v>41</v>
      </c>
      <c r="C19" s="58" t="s">
        <v>12</v>
      </c>
      <c r="D19" s="58">
        <v>140.4</v>
      </c>
      <c r="E19" s="45">
        <v>165.69</v>
      </c>
      <c r="F19" s="46">
        <f t="shared" si="0"/>
        <v>23263</v>
      </c>
      <c r="G19" s="74"/>
      <c r="H19" s="74"/>
    </row>
    <row r="20" spans="1:8" s="2" customFormat="1" ht="35.25" customHeight="1">
      <c r="A20" s="10" t="s">
        <v>42</v>
      </c>
      <c r="B20" s="58" t="s">
        <v>43</v>
      </c>
      <c r="C20" s="58" t="s">
        <v>12</v>
      </c>
      <c r="D20" s="58">
        <v>5.5</v>
      </c>
      <c r="E20" s="45">
        <v>479.79</v>
      </c>
      <c r="F20" s="46">
        <f t="shared" si="0"/>
        <v>2639</v>
      </c>
      <c r="G20" s="72"/>
      <c r="H20" s="72"/>
    </row>
    <row r="21" spans="1:8" s="2" customFormat="1" ht="27.95" customHeight="1">
      <c r="A21" s="11" t="s">
        <v>44</v>
      </c>
      <c r="B21" s="12" t="s">
        <v>45</v>
      </c>
      <c r="C21" s="58"/>
      <c r="D21" s="58"/>
      <c r="E21" s="45"/>
      <c r="F21" s="46"/>
      <c r="G21" s="58"/>
      <c r="H21" s="58"/>
    </row>
    <row r="22" spans="1:8" s="2" customFormat="1" ht="114.75" customHeight="1">
      <c r="A22" s="13" t="s">
        <v>46</v>
      </c>
      <c r="B22" s="14" t="s">
        <v>47</v>
      </c>
      <c r="C22" s="15" t="s">
        <v>48</v>
      </c>
      <c r="D22" s="15">
        <v>69.8</v>
      </c>
      <c r="E22" s="45">
        <v>317.39999999999998</v>
      </c>
      <c r="F22" s="46">
        <f>E22*D22</f>
        <v>22154.519999999997</v>
      </c>
      <c r="G22" s="51" t="s">
        <v>87</v>
      </c>
      <c r="H22" s="61" t="s">
        <v>80</v>
      </c>
    </row>
    <row r="23" spans="1:8" s="2" customFormat="1" ht="27" customHeight="1">
      <c r="A23" s="16" t="s">
        <v>49</v>
      </c>
      <c r="B23" s="17" t="s">
        <v>50</v>
      </c>
      <c r="C23" s="58"/>
      <c r="D23" s="58"/>
      <c r="E23" s="45"/>
      <c r="F23" s="46"/>
      <c r="G23" s="58"/>
      <c r="H23" s="58"/>
    </row>
    <row r="24" spans="1:8" s="2" customFormat="1" ht="115.5" customHeight="1">
      <c r="A24" s="18" t="s">
        <v>51</v>
      </c>
      <c r="B24" s="19" t="s">
        <v>52</v>
      </c>
      <c r="C24" s="20" t="s">
        <v>48</v>
      </c>
      <c r="D24" s="20">
        <v>72</v>
      </c>
      <c r="E24" s="45">
        <v>107.45</v>
      </c>
      <c r="F24" s="46">
        <f>E24*D24</f>
        <v>7736.4000000000005</v>
      </c>
      <c r="G24" s="52" t="s">
        <v>82</v>
      </c>
      <c r="H24" s="52" t="s">
        <v>80</v>
      </c>
    </row>
    <row r="25" spans="1:8" s="2" customFormat="1" ht="114" customHeight="1">
      <c r="A25" s="18" t="s">
        <v>53</v>
      </c>
      <c r="B25" s="19" t="s">
        <v>54</v>
      </c>
      <c r="C25" s="20" t="s">
        <v>48</v>
      </c>
      <c r="D25" s="20">
        <v>373.4</v>
      </c>
      <c r="E25" s="45">
        <v>107.45</v>
      </c>
      <c r="F25" s="46">
        <f>E25*D25</f>
        <v>40121.83</v>
      </c>
      <c r="G25" s="52" t="s">
        <v>86</v>
      </c>
      <c r="H25" s="52" t="s">
        <v>80</v>
      </c>
    </row>
    <row r="26" spans="1:8" s="2" customFormat="1" ht="27" customHeight="1">
      <c r="A26" s="21" t="s">
        <v>46</v>
      </c>
      <c r="B26" s="22" t="s">
        <v>55</v>
      </c>
      <c r="C26" s="23"/>
      <c r="D26" s="24"/>
      <c r="E26" s="45"/>
      <c r="F26" s="46"/>
      <c r="G26" s="52"/>
      <c r="H26" s="52"/>
    </row>
    <row r="27" spans="1:8" s="2" customFormat="1" ht="116.25" customHeight="1">
      <c r="A27" s="21">
        <v>-1</v>
      </c>
      <c r="B27" s="22" t="s">
        <v>56</v>
      </c>
      <c r="C27" s="23" t="s">
        <v>48</v>
      </c>
      <c r="D27" s="23">
        <v>193.2</v>
      </c>
      <c r="E27" s="45">
        <v>227.68</v>
      </c>
      <c r="F27" s="46">
        <f>E27*D27</f>
        <v>43987.775999999998</v>
      </c>
      <c r="G27" s="52" t="s">
        <v>85</v>
      </c>
      <c r="H27" s="52" t="s">
        <v>81</v>
      </c>
    </row>
    <row r="28" spans="1:8" s="2" customFormat="1" ht="111" customHeight="1">
      <c r="A28" s="21">
        <v>-2</v>
      </c>
      <c r="B28" s="22" t="s">
        <v>57</v>
      </c>
      <c r="C28" s="23" t="s">
        <v>48</v>
      </c>
      <c r="D28" s="23">
        <v>290.89999999999998</v>
      </c>
      <c r="E28" s="45">
        <v>128.32</v>
      </c>
      <c r="F28" s="46">
        <f>E28*D28</f>
        <v>37328.287999999993</v>
      </c>
      <c r="G28" s="52" t="s">
        <v>84</v>
      </c>
      <c r="H28" s="52" t="s">
        <v>80</v>
      </c>
    </row>
    <row r="29" spans="1:8" s="2" customFormat="1" ht="110.25" customHeight="1">
      <c r="A29" s="21" t="s">
        <v>58</v>
      </c>
      <c r="B29" s="22" t="s">
        <v>59</v>
      </c>
      <c r="C29" s="23" t="s">
        <v>48</v>
      </c>
      <c r="D29" s="23">
        <v>148.19999999999999</v>
      </c>
      <c r="E29" s="45">
        <v>128.32</v>
      </c>
      <c r="F29" s="46">
        <f>E29*D29</f>
        <v>19017.023999999998</v>
      </c>
      <c r="G29" s="52" t="s">
        <v>83</v>
      </c>
      <c r="H29" s="52" t="s">
        <v>80</v>
      </c>
    </row>
    <row r="30" spans="1:8" s="2" customFormat="1" ht="27" customHeight="1">
      <c r="A30" s="25" t="s">
        <v>60</v>
      </c>
      <c r="B30" s="26" t="s">
        <v>61</v>
      </c>
      <c r="C30" s="27"/>
      <c r="D30" s="28"/>
      <c r="E30" s="45"/>
      <c r="F30" s="46"/>
      <c r="G30" s="58"/>
      <c r="H30" s="58"/>
    </row>
    <row r="31" spans="1:8" s="2" customFormat="1" ht="135.75" customHeight="1">
      <c r="A31" s="29" t="s">
        <v>51</v>
      </c>
      <c r="B31" s="30" t="s">
        <v>62</v>
      </c>
      <c r="C31" s="31" t="s">
        <v>16</v>
      </c>
      <c r="D31" s="31">
        <v>4000</v>
      </c>
      <c r="E31" s="45">
        <v>1.17</v>
      </c>
      <c r="F31" s="46">
        <f>E31*D31</f>
        <v>4680</v>
      </c>
      <c r="G31" s="53" t="s">
        <v>102</v>
      </c>
      <c r="H31" s="53" t="s">
        <v>95</v>
      </c>
    </row>
    <row r="32" spans="1:8" s="2" customFormat="1" ht="27" customHeight="1">
      <c r="A32" s="32" t="s">
        <v>63</v>
      </c>
      <c r="B32" s="33" t="s">
        <v>64</v>
      </c>
      <c r="C32" s="34"/>
      <c r="D32" s="34"/>
      <c r="E32" s="45"/>
      <c r="F32" s="46"/>
      <c r="G32" s="58"/>
      <c r="H32" s="58"/>
    </row>
    <row r="33" spans="1:8" s="2" customFormat="1" ht="131.1" customHeight="1">
      <c r="A33" s="35" t="s">
        <v>65</v>
      </c>
      <c r="B33" s="33" t="s">
        <v>66</v>
      </c>
      <c r="C33" s="35" t="s">
        <v>67</v>
      </c>
      <c r="D33" s="36">
        <v>264</v>
      </c>
      <c r="E33" s="45">
        <v>163</v>
      </c>
      <c r="F33" s="46">
        <f>E33*D33</f>
        <v>43032</v>
      </c>
      <c r="G33" s="53" t="s">
        <v>97</v>
      </c>
      <c r="H33" s="53" t="s">
        <v>96</v>
      </c>
    </row>
    <row r="34" spans="1:8" s="2" customFormat="1" ht="27" customHeight="1">
      <c r="A34" s="37" t="s">
        <v>68</v>
      </c>
      <c r="B34" s="38" t="s">
        <v>90</v>
      </c>
      <c r="C34" s="39"/>
      <c r="D34" s="40"/>
      <c r="E34" s="45"/>
      <c r="F34" s="46"/>
      <c r="G34" s="58"/>
      <c r="H34" s="58"/>
    </row>
    <row r="35" spans="1:8" s="2" customFormat="1" ht="113.25" customHeight="1">
      <c r="A35" s="41">
        <v>-2</v>
      </c>
      <c r="B35" s="42" t="s">
        <v>69</v>
      </c>
      <c r="C35" s="43" t="s">
        <v>70</v>
      </c>
      <c r="D35" s="43">
        <v>415.6</v>
      </c>
      <c r="E35" s="45">
        <v>143.49</v>
      </c>
      <c r="F35" s="46">
        <f>E35*D35</f>
        <v>59634.44400000001</v>
      </c>
      <c r="G35" s="53" t="s">
        <v>101</v>
      </c>
      <c r="H35" s="53" t="s">
        <v>100</v>
      </c>
    </row>
    <row r="36" spans="1:8" s="3" customFormat="1" ht="28.5" customHeight="1">
      <c r="A36" s="69" t="s">
        <v>71</v>
      </c>
      <c r="B36" s="70"/>
      <c r="C36" s="70"/>
      <c r="D36" s="70"/>
      <c r="E36" s="70"/>
      <c r="F36" s="54">
        <f>SUM(F5:F35)</f>
        <v>828707.28199999989</v>
      </c>
      <c r="G36" s="56"/>
      <c r="H36" s="56"/>
    </row>
    <row r="37" spans="1:8" s="4" customFormat="1" ht="21.95" customHeight="1">
      <c r="A37" s="85" t="s">
        <v>72</v>
      </c>
      <c r="B37" s="86"/>
      <c r="C37" s="86"/>
      <c r="D37" s="86"/>
      <c r="E37" s="86"/>
      <c r="F37" s="86"/>
      <c r="G37" s="87"/>
      <c r="H37" s="88"/>
    </row>
    <row r="38" spans="1:8" s="4" customFormat="1" ht="21.95" customHeight="1">
      <c r="A38" s="89"/>
      <c r="B38" s="90"/>
      <c r="C38" s="90"/>
      <c r="D38" s="90"/>
      <c r="E38" s="90"/>
      <c r="F38" s="90"/>
      <c r="G38" s="91"/>
      <c r="H38" s="92"/>
    </row>
    <row r="39" spans="1:8" s="4" customFormat="1" ht="21.95" customHeight="1">
      <c r="A39" s="77" t="s">
        <v>73</v>
      </c>
      <c r="B39" s="78"/>
      <c r="C39" s="78"/>
      <c r="D39" s="78"/>
      <c r="E39" s="78"/>
      <c r="F39" s="78"/>
      <c r="G39" s="79"/>
      <c r="H39" s="80"/>
    </row>
    <row r="40" spans="1:8" s="4" customFormat="1" ht="21.95" customHeight="1">
      <c r="A40" s="81" t="s">
        <v>74</v>
      </c>
      <c r="B40" s="82"/>
      <c r="C40" s="82"/>
      <c r="D40" s="82"/>
      <c r="E40" s="82"/>
      <c r="F40" s="82"/>
      <c r="G40" s="83"/>
      <c r="H40" s="84"/>
    </row>
    <row r="41" spans="1:8" s="4" customFormat="1" ht="21.95" customHeight="1">
      <c r="A41" s="81" t="s">
        <v>75</v>
      </c>
      <c r="B41" s="82"/>
      <c r="C41" s="82"/>
      <c r="D41" s="82"/>
      <c r="E41" s="82"/>
      <c r="F41" s="82"/>
      <c r="G41" s="83"/>
      <c r="H41" s="84"/>
    </row>
    <row r="42" spans="1:8" s="4" customFormat="1" ht="21.95" customHeight="1">
      <c r="A42" s="81" t="s">
        <v>76</v>
      </c>
      <c r="B42" s="82"/>
      <c r="C42" s="82"/>
      <c r="D42" s="82"/>
      <c r="E42" s="82"/>
      <c r="F42" s="82"/>
      <c r="G42" s="83"/>
      <c r="H42" s="84"/>
    </row>
    <row r="43" spans="1:8" s="5" customFormat="1" ht="21.95" customHeight="1">
      <c r="A43" s="62" t="s">
        <v>77</v>
      </c>
      <c r="B43" s="63"/>
      <c r="C43" s="63"/>
      <c r="D43" s="63"/>
      <c r="E43" s="63"/>
      <c r="F43" s="63"/>
      <c r="G43" s="64"/>
      <c r="H43" s="65"/>
    </row>
  </sheetData>
  <sheetProtection password="C61B" sheet="1" objects="1" scenarios="1"/>
  <mergeCells count="24">
    <mergeCell ref="A40:H40"/>
    <mergeCell ref="A41:H41"/>
    <mergeCell ref="A42:H42"/>
    <mergeCell ref="H2:H3"/>
    <mergeCell ref="A37:H38"/>
    <mergeCell ref="H10:H11"/>
    <mergeCell ref="H15:H17"/>
    <mergeCell ref="H18:H20"/>
    <mergeCell ref="A43:H43"/>
    <mergeCell ref="A1:H1"/>
    <mergeCell ref="A4:B4"/>
    <mergeCell ref="A6:B6"/>
    <mergeCell ref="A36:E36"/>
    <mergeCell ref="A2:A3"/>
    <mergeCell ref="B2:B3"/>
    <mergeCell ref="C2:C3"/>
    <mergeCell ref="D2:D3"/>
    <mergeCell ref="F2:F3"/>
    <mergeCell ref="G2:G3"/>
    <mergeCell ref="G10:G11"/>
    <mergeCell ref="G15:G17"/>
    <mergeCell ref="G18:G20"/>
    <mergeCell ref="E2:E3"/>
    <mergeCell ref="A39:H39"/>
  </mergeCells>
  <phoneticPr fontId="15" type="noConversion"/>
  <pageMargins left="0.86614173228346458" right="0.86614173228346458" top="0.94488188976377963" bottom="0.94488188976377963" header="0.31496062992125984" footer="0.78740157480314965"/>
  <pageSetup paperSize="9" scale="80" orientation="landscape" r:id="rId1"/>
  <headerFooter>
    <oddFooter>&amp;L&amp;18投标人法定代表人或授权委托人（签字盖章）：&amp;R&amp;14第 &amp;P 页，共 &amp;N 页</oddFooter>
  </headerFooter>
  <colBreaks count="1" manualBreakCount="1">
    <brk id="8" max="4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桥梁劳务分包</vt:lpstr>
      <vt:lpstr>桥梁劳务分包!Print_Area</vt:lpstr>
      <vt:lpstr>桥梁劳务分包!Print_Titles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FH5900</dc:creator>
  <cp:lastModifiedBy>Administrator</cp:lastModifiedBy>
  <cp:lastPrinted>2020-08-02T03:30:21Z</cp:lastPrinted>
  <dcterms:created xsi:type="dcterms:W3CDTF">2020-02-19T11:30:00Z</dcterms:created>
  <dcterms:modified xsi:type="dcterms:W3CDTF">2020-08-02T03:33:46Z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